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5600" windowHeight="11760"/>
  </bookViews>
  <sheets>
    <sheet name="fiche 1" sheetId="1" r:id="rId1"/>
    <sheet name="fiche 2" sheetId="2" r:id="rId2"/>
    <sheet name="fiche 3" sheetId="3" r:id="rId3"/>
  </sheets>
  <definedNames>
    <definedName name="_xlnm._FilterDatabase" localSheetId="0" hidden="1">'fiche 1'!$A$3:$M$4</definedName>
    <definedName name="_xlnm._FilterDatabase" localSheetId="1" hidden="1">'fiche 2'!$A$3:$L$3</definedName>
    <definedName name="_xlnm._FilterDatabase" localSheetId="2" hidden="1">'fiche 3'!$A$3:$K$3</definedName>
  </definedNames>
  <calcPr calcId="125725"/>
</workbook>
</file>

<file path=xl/calcChain.xml><?xml version="1.0" encoding="utf-8"?>
<calcChain xmlns="http://schemas.openxmlformats.org/spreadsheetml/2006/main">
  <c r="M10" i="1"/>
  <c r="J4" i="3"/>
  <c r="J7"/>
  <c r="J8"/>
  <c r="J9"/>
  <c r="J6"/>
  <c r="K4" i="2"/>
  <c r="K5"/>
  <c r="K13" i="1"/>
  <c r="K6"/>
  <c r="K7"/>
  <c r="K9"/>
  <c r="K8"/>
  <c r="K11"/>
  <c r="K10"/>
  <c r="K12"/>
  <c r="K14"/>
  <c r="K15"/>
  <c r="K16"/>
  <c r="K17"/>
  <c r="K18"/>
  <c r="K19"/>
  <c r="K20"/>
  <c r="K21"/>
  <c r="K22"/>
  <c r="K5"/>
  <c r="J5" i="3"/>
  <c r="M5" i="1"/>
  <c r="M6" l="1"/>
  <c r="M7" s="1"/>
  <c r="M9" s="1"/>
  <c r="M8" s="1"/>
  <c r="M11" s="1"/>
  <c r="M12" s="1"/>
  <c r="M13" s="1"/>
  <c r="M14" s="1"/>
  <c r="M15" s="1"/>
  <c r="M16" s="1"/>
  <c r="M17" s="1"/>
  <c r="M18" s="1"/>
  <c r="M19" s="1"/>
  <c r="M20" s="1"/>
  <c r="M21" s="1"/>
  <c r="M22" s="1"/>
</calcChain>
</file>

<file path=xl/sharedStrings.xml><?xml version="1.0" encoding="utf-8"?>
<sst xmlns="http://schemas.openxmlformats.org/spreadsheetml/2006/main" count="68" uniqueCount="48">
  <si>
    <t>Hodnocení projektů PRV ve výzvě č. 1 MAS Pobeskydí, z. s.</t>
  </si>
  <si>
    <t>Výše způsobilých výdajů, ze kterých je stanovena dotace</t>
  </si>
  <si>
    <t>Pozitivní dopady na životní prostředí</t>
  </si>
  <si>
    <t>Zlepšení welfare zvířat</t>
  </si>
  <si>
    <t>Adresa trvalého pobytu/sídla žadatele se nachází v územní působnosti MAS Pobeskydí, z. s.</t>
  </si>
  <si>
    <t>Podíl výdajů na samojízdné zemědělské stroje, kolové traktory a zemědělské stroje přívěsné a ne senéze způsobilých výdajů projektu, ze kterých je stanovena dotace</t>
  </si>
  <si>
    <t>Doba realizace projektu</t>
  </si>
  <si>
    <t>Vliv projektu na zaměstnanost na venkově</t>
  </si>
  <si>
    <t>Míra nezaměstnanosti v obci, kde je projekt realizován</t>
  </si>
  <si>
    <t>Rozšíření zemědělské činnosti</t>
  </si>
  <si>
    <t>Preferenční kritérium</t>
  </si>
  <si>
    <t>Dotace</t>
  </si>
  <si>
    <t>Body celkem</t>
  </si>
  <si>
    <t>Karel Motička</t>
  </si>
  <si>
    <t>Vladislava Latochová</t>
  </si>
  <si>
    <t>Aneta Struhalová</t>
  </si>
  <si>
    <t>Ondřej Novák</t>
  </si>
  <si>
    <t>Václav Novák</t>
  </si>
  <si>
    <t>Jan Kopčák</t>
  </si>
  <si>
    <t>Farma Krásná s.r.o</t>
  </si>
  <si>
    <t>Pavla Kubátková</t>
  </si>
  <si>
    <t>Karel Poncza</t>
  </si>
  <si>
    <t>Samuel Przeczek</t>
  </si>
  <si>
    <t>Pavel Kaczmarczyk</t>
  </si>
  <si>
    <t>Jaromír Grzes</t>
  </si>
  <si>
    <t>Czeslaw Sikora</t>
  </si>
  <si>
    <t>Pavel Murín</t>
  </si>
  <si>
    <t>Radek Guznar</t>
  </si>
  <si>
    <t>TOZOS spol. s.r.o.</t>
  </si>
  <si>
    <t>ZDV Nošovice</t>
  </si>
  <si>
    <t>AGRO Dominik spol. s.r.o</t>
  </si>
  <si>
    <t>Alokace</t>
  </si>
  <si>
    <t>Přemysl Motička</t>
  </si>
  <si>
    <t xml:space="preserve">Výroba nového produktu
</t>
  </si>
  <si>
    <t>Adresa trvalého pobytu/sídla žadatele se nachází v územní působnosti MAS Pobeskydí, z.s.</t>
  </si>
  <si>
    <t xml:space="preserve">Nabídka a prodej produktů místním obyvatelům v Pobeskydí
</t>
  </si>
  <si>
    <t xml:space="preserve">Využití vlastních zdrojů
</t>
  </si>
  <si>
    <t xml:space="preserve">Preferované ekonomické činnosti 
Preferovány jsou činnosti s vyšší potřebností (v návaznosti na SCLLD). </t>
  </si>
  <si>
    <t>Roman Čechák</t>
  </si>
  <si>
    <t>Kateřina Čecháková</t>
  </si>
  <si>
    <t>Přemysl Ondračka</t>
  </si>
  <si>
    <t>Vladimír Porvis</t>
  </si>
  <si>
    <t>Silesia Cargo CZ s.r.o</t>
  </si>
  <si>
    <t>Party Expert s.r.o</t>
  </si>
  <si>
    <t xml:space="preserve">Výroba/poskytování nového výrobku/služby
</t>
  </si>
  <si>
    <t>Fiche č. 3</t>
  </si>
  <si>
    <t>fiche č. 2</t>
  </si>
  <si>
    <t>fiche č. 1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</si>
</sst>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Open Sans"/>
      <family val="2"/>
      <charset val="238"/>
    </font>
    <font>
      <b/>
      <sz val="14"/>
      <color theme="1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 applyAlignment="1"/>
    <xf numFmtId="0" fontId="1" fillId="0" borderId="1" xfId="0" applyFont="1" applyBorder="1"/>
    <xf numFmtId="164" fontId="1" fillId="0" borderId="1" xfId="0" applyNumberFormat="1" applyFont="1" applyBorder="1"/>
    <xf numFmtId="164" fontId="1" fillId="0" borderId="7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/>
    <xf numFmtId="164" fontId="1" fillId="0" borderId="9" xfId="0" applyNumberFormat="1" applyFont="1" applyBorder="1"/>
    <xf numFmtId="0" fontId="3" fillId="3" borderId="1" xfId="0" applyFont="1" applyFill="1" applyBorder="1" applyAlignment="1">
      <alignment horizontal="left" vertical="center" textRotation="90" wrapText="1"/>
    </xf>
    <xf numFmtId="0" fontId="3" fillId="3" borderId="7" xfId="0" applyFont="1" applyFill="1" applyBorder="1" applyAlignment="1">
      <alignment horizontal="center" vertical="center" textRotation="90"/>
    </xf>
    <xf numFmtId="164" fontId="3" fillId="2" borderId="7" xfId="0" applyNumberFormat="1" applyFont="1" applyFill="1" applyBorder="1" applyAlignment="1">
      <alignment horizontal="center" vertical="center" textRotation="90"/>
    </xf>
    <xf numFmtId="0" fontId="3" fillId="3" borderId="6" xfId="0" applyFont="1" applyFill="1" applyBorder="1"/>
    <xf numFmtId="0" fontId="3" fillId="3" borderId="8" xfId="0" applyFont="1" applyFill="1" applyBorder="1"/>
    <xf numFmtId="0" fontId="3" fillId="3" borderId="11" xfId="0" applyFont="1" applyFill="1" applyBorder="1"/>
    <xf numFmtId="0" fontId="1" fillId="0" borderId="10" xfId="0" applyFont="1" applyBorder="1"/>
    <xf numFmtId="164" fontId="1" fillId="0" borderId="12" xfId="0" applyNumberFormat="1" applyFont="1" applyBorder="1"/>
    <xf numFmtId="0" fontId="4" fillId="3" borderId="1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/>
    </xf>
    <xf numFmtId="0" fontId="4" fillId="3" borderId="7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textRotation="90"/>
    </xf>
    <xf numFmtId="0" fontId="3" fillId="3" borderId="17" xfId="0" applyFont="1" applyFill="1" applyBorder="1" applyAlignment="1">
      <alignment horizontal="left" vertical="center" textRotation="90" wrapText="1"/>
    </xf>
    <xf numFmtId="0" fontId="4" fillId="3" borderId="17" xfId="0" applyFont="1" applyFill="1" applyBorder="1" applyAlignment="1">
      <alignment horizontal="center" vertical="center" textRotation="90" wrapText="1"/>
    </xf>
    <xf numFmtId="0" fontId="4" fillId="3" borderId="18" xfId="0" applyFont="1" applyFill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tabSelected="1" topLeftCell="A4" zoomScale="90" zoomScaleNormal="90" workbookViewId="0">
      <selection activeCell="T21" sqref="T21"/>
    </sheetView>
  </sheetViews>
  <sheetFormatPr defaultRowHeight="15"/>
  <cols>
    <col min="1" max="1" width="33.85546875" bestFit="1" customWidth="1"/>
    <col min="2" max="3" width="5.140625" bestFit="1" customWidth="1"/>
    <col min="4" max="4" width="5" customWidth="1"/>
    <col min="5" max="5" width="9.140625" bestFit="1" customWidth="1"/>
    <col min="6" max="6" width="13.28515625" customWidth="1"/>
    <col min="7" max="8" width="5.140625" bestFit="1" customWidth="1"/>
    <col min="9" max="9" width="6.5703125" bestFit="1" customWidth="1"/>
    <col min="10" max="10" width="5.140625" bestFit="1" customWidth="1"/>
    <col min="11" max="11" width="7.7109375" customWidth="1"/>
    <col min="12" max="12" width="14" customWidth="1"/>
    <col min="13" max="13" width="14.42578125" customWidth="1"/>
  </cols>
  <sheetData>
    <row r="1" spans="1:15" ht="2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4"/>
    </row>
    <row r="2" spans="1:15" ht="21">
      <c r="A2" s="32" t="s">
        <v>47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2"/>
    </row>
    <row r="3" spans="1:15" ht="409.5" customHeight="1">
      <c r="A3" s="31" t="s">
        <v>10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7</v>
      </c>
      <c r="I3" s="29" t="s">
        <v>8</v>
      </c>
      <c r="J3" s="29" t="s">
        <v>9</v>
      </c>
      <c r="K3" s="30" t="s">
        <v>12</v>
      </c>
      <c r="L3" s="30" t="s">
        <v>11</v>
      </c>
      <c r="M3" s="12" t="s">
        <v>31</v>
      </c>
      <c r="N3" s="3"/>
      <c r="O3" s="1"/>
    </row>
    <row r="4" spans="1:15" ht="93">
      <c r="A4" s="31"/>
      <c r="B4" s="29"/>
      <c r="C4" s="29"/>
      <c r="D4" s="29"/>
      <c r="E4" s="29"/>
      <c r="F4" s="29"/>
      <c r="G4" s="29"/>
      <c r="H4" s="29"/>
      <c r="I4" s="29"/>
      <c r="J4" s="29"/>
      <c r="K4" s="30"/>
      <c r="L4" s="30"/>
      <c r="M4" s="13">
        <v>6000000</v>
      </c>
      <c r="N4" s="3"/>
      <c r="O4" s="1"/>
    </row>
    <row r="5" spans="1:15" ht="21">
      <c r="A5" s="14" t="s">
        <v>28</v>
      </c>
      <c r="B5" s="5">
        <v>4</v>
      </c>
      <c r="C5" s="5">
        <v>4</v>
      </c>
      <c r="D5" s="5">
        <v>6</v>
      </c>
      <c r="E5" s="5">
        <v>6</v>
      </c>
      <c r="F5" s="5">
        <v>4</v>
      </c>
      <c r="G5" s="5">
        <v>6</v>
      </c>
      <c r="H5" s="5">
        <v>0</v>
      </c>
      <c r="I5" s="5">
        <v>1</v>
      </c>
      <c r="J5" s="5">
        <v>0</v>
      </c>
      <c r="K5" s="5">
        <f>B5+C5+D5+E5+F5+G5+H5+I5+J5</f>
        <v>31</v>
      </c>
      <c r="L5" s="6">
        <v>499000</v>
      </c>
      <c r="M5" s="7">
        <f>M4-L5</f>
        <v>5501000</v>
      </c>
      <c r="N5" s="2"/>
    </row>
    <row r="6" spans="1:15" ht="21">
      <c r="A6" s="14" t="s">
        <v>14</v>
      </c>
      <c r="B6" s="5">
        <v>6</v>
      </c>
      <c r="C6" s="5">
        <v>0</v>
      </c>
      <c r="D6" s="5">
        <v>6</v>
      </c>
      <c r="E6" s="5">
        <v>6</v>
      </c>
      <c r="F6" s="5">
        <v>4</v>
      </c>
      <c r="G6" s="5">
        <v>6</v>
      </c>
      <c r="H6" s="5">
        <v>0</v>
      </c>
      <c r="I6" s="5">
        <v>0</v>
      </c>
      <c r="J6" s="5">
        <v>2</v>
      </c>
      <c r="K6" s="5">
        <f>B6+C6+D6+E6+F6+G6+H6+I6+J6</f>
        <v>30</v>
      </c>
      <c r="L6" s="6">
        <v>239580</v>
      </c>
      <c r="M6" s="7">
        <f>M5-L6</f>
        <v>5261420</v>
      </c>
      <c r="N6" s="2"/>
    </row>
    <row r="7" spans="1:15" ht="21">
      <c r="A7" s="14" t="s">
        <v>29</v>
      </c>
      <c r="B7" s="5">
        <v>6</v>
      </c>
      <c r="C7" s="5">
        <v>4</v>
      </c>
      <c r="D7" s="5">
        <v>6</v>
      </c>
      <c r="E7" s="5">
        <v>6</v>
      </c>
      <c r="F7" s="5">
        <v>0</v>
      </c>
      <c r="G7" s="5">
        <v>6</v>
      </c>
      <c r="H7" s="5">
        <v>0</v>
      </c>
      <c r="I7" s="5">
        <v>2</v>
      </c>
      <c r="J7" s="5">
        <v>0</v>
      </c>
      <c r="K7" s="5">
        <f>B7+C7+D7+E7+F7+G7+H7+I7+J7</f>
        <v>30</v>
      </c>
      <c r="L7" s="6">
        <v>249500</v>
      </c>
      <c r="M7" s="7">
        <f>M6-L7</f>
        <v>5011920</v>
      </c>
      <c r="N7" s="2"/>
    </row>
    <row r="8" spans="1:15" ht="21">
      <c r="A8" s="14" t="s">
        <v>16</v>
      </c>
      <c r="B8" s="5">
        <v>6</v>
      </c>
      <c r="C8" s="5">
        <v>4</v>
      </c>
      <c r="D8" s="5">
        <v>6</v>
      </c>
      <c r="E8" s="5">
        <v>6</v>
      </c>
      <c r="F8" s="5">
        <v>0</v>
      </c>
      <c r="G8" s="5">
        <v>6</v>
      </c>
      <c r="H8" s="5">
        <v>0</v>
      </c>
      <c r="I8" s="5">
        <v>1</v>
      </c>
      <c r="J8" s="5">
        <v>0</v>
      </c>
      <c r="K8" s="5">
        <f>B8+C8+D8+E8+F8+G8+H8+I8+J8</f>
        <v>29</v>
      </c>
      <c r="L8" s="6">
        <v>234000</v>
      </c>
      <c r="M8" s="7">
        <f>M9-L8</f>
        <v>3565016</v>
      </c>
      <c r="N8" s="2"/>
    </row>
    <row r="9" spans="1:15" ht="21">
      <c r="A9" s="14" t="s">
        <v>15</v>
      </c>
      <c r="B9" s="5">
        <v>2</v>
      </c>
      <c r="C9" s="5">
        <v>4</v>
      </c>
      <c r="D9" s="5">
        <v>6</v>
      </c>
      <c r="E9" s="5">
        <v>6</v>
      </c>
      <c r="F9" s="5">
        <v>0</v>
      </c>
      <c r="G9" s="5">
        <v>6</v>
      </c>
      <c r="H9" s="5">
        <v>2</v>
      </c>
      <c r="I9" s="5">
        <v>1</v>
      </c>
      <c r="J9" s="5">
        <v>2</v>
      </c>
      <c r="K9" s="5">
        <f>B9+C9+D9+E9+F9+G9+H9+I9+J9</f>
        <v>29</v>
      </c>
      <c r="L9" s="6">
        <v>1212904</v>
      </c>
      <c r="M9" s="7">
        <f>M7-L9</f>
        <v>3799016</v>
      </c>
      <c r="N9" s="2"/>
    </row>
    <row r="10" spans="1:15" ht="21">
      <c r="A10" s="14" t="s">
        <v>18</v>
      </c>
      <c r="B10" s="5">
        <v>6</v>
      </c>
      <c r="C10" s="5">
        <v>4</v>
      </c>
      <c r="D10" s="5">
        <v>6</v>
      </c>
      <c r="E10" s="5">
        <v>6</v>
      </c>
      <c r="F10" s="5">
        <v>0</v>
      </c>
      <c r="G10" s="5">
        <v>6</v>
      </c>
      <c r="H10" s="5">
        <v>0</v>
      </c>
      <c r="I10" s="5">
        <v>0</v>
      </c>
      <c r="J10" s="5">
        <v>0</v>
      </c>
      <c r="K10" s="5">
        <f>B10+C10+D10+E10+F10+G10+H10+I10+J10</f>
        <v>28</v>
      </c>
      <c r="L10" s="6">
        <v>239700</v>
      </c>
      <c r="M10" s="7">
        <f>M9-L10</f>
        <v>3559316</v>
      </c>
      <c r="N10" s="2"/>
    </row>
    <row r="11" spans="1:15" ht="21">
      <c r="A11" s="14" t="s">
        <v>17</v>
      </c>
      <c r="B11" s="5">
        <v>4</v>
      </c>
      <c r="C11" s="5">
        <v>4</v>
      </c>
      <c r="D11" s="5">
        <v>6</v>
      </c>
      <c r="E11" s="5">
        <v>6</v>
      </c>
      <c r="F11" s="5">
        <v>0</v>
      </c>
      <c r="G11" s="5">
        <v>6</v>
      </c>
      <c r="H11" s="5">
        <v>0</v>
      </c>
      <c r="I11" s="5">
        <v>2</v>
      </c>
      <c r="J11" s="5">
        <v>0</v>
      </c>
      <c r="K11" s="5">
        <f>B11+C11+D11+E11+F11+G11+H11+I11+J11</f>
        <v>28</v>
      </c>
      <c r="L11" s="6">
        <v>599999</v>
      </c>
      <c r="M11" s="7">
        <f>M9-L11</f>
        <v>3199017</v>
      </c>
      <c r="N11" s="2"/>
    </row>
    <row r="12" spans="1:15" ht="21">
      <c r="A12" s="14" t="s">
        <v>19</v>
      </c>
      <c r="B12" s="5">
        <v>4</v>
      </c>
      <c r="C12" s="5">
        <v>4</v>
      </c>
      <c r="D12" s="5">
        <v>6</v>
      </c>
      <c r="E12" s="5">
        <v>6</v>
      </c>
      <c r="F12" s="5">
        <v>0</v>
      </c>
      <c r="G12" s="5">
        <v>6</v>
      </c>
      <c r="H12" s="5">
        <v>0</v>
      </c>
      <c r="I12" s="5">
        <v>2</v>
      </c>
      <c r="J12" s="5">
        <v>0</v>
      </c>
      <c r="K12" s="5">
        <f>B12+C12+D12+E12+F12+G12+H12+I12+J12</f>
        <v>28</v>
      </c>
      <c r="L12" s="6">
        <v>600000</v>
      </c>
      <c r="M12" s="7">
        <f>M11-L12</f>
        <v>2599017</v>
      </c>
      <c r="N12" s="2"/>
    </row>
    <row r="13" spans="1:15" ht="21">
      <c r="A13" s="14" t="s">
        <v>13</v>
      </c>
      <c r="B13" s="5">
        <v>4</v>
      </c>
      <c r="C13" s="5">
        <v>4</v>
      </c>
      <c r="D13" s="5">
        <v>6</v>
      </c>
      <c r="E13" s="5">
        <v>6</v>
      </c>
      <c r="F13" s="5">
        <v>0</v>
      </c>
      <c r="G13" s="5">
        <v>6</v>
      </c>
      <c r="H13" s="5">
        <v>0</v>
      </c>
      <c r="I13" s="5">
        <v>1</v>
      </c>
      <c r="J13" s="5">
        <v>0</v>
      </c>
      <c r="K13" s="5">
        <f>B13+C13+D13+E13+F13+G13+H13+I13+J13</f>
        <v>27</v>
      </c>
      <c r="L13" s="6">
        <v>500000</v>
      </c>
      <c r="M13" s="7">
        <f>M12-L13</f>
        <v>2099017</v>
      </c>
      <c r="N13" s="2"/>
    </row>
    <row r="14" spans="1:15" ht="21">
      <c r="A14" s="14" t="s">
        <v>20</v>
      </c>
      <c r="B14" s="5">
        <v>6</v>
      </c>
      <c r="C14" s="5">
        <v>0</v>
      </c>
      <c r="D14" s="5">
        <v>6</v>
      </c>
      <c r="E14" s="5">
        <v>6</v>
      </c>
      <c r="F14" s="5">
        <v>0</v>
      </c>
      <c r="G14" s="5">
        <v>6</v>
      </c>
      <c r="H14" s="5">
        <v>0</v>
      </c>
      <c r="I14" s="5">
        <v>0</v>
      </c>
      <c r="J14" s="5">
        <v>2</v>
      </c>
      <c r="K14" s="5">
        <f>B14+C14+D14+E14+F14+G14+H14+I14+J14</f>
        <v>26</v>
      </c>
      <c r="L14" s="6">
        <v>182400</v>
      </c>
      <c r="M14" s="7">
        <f>M13-L14</f>
        <v>1916617</v>
      </c>
      <c r="N14" s="2"/>
    </row>
    <row r="15" spans="1:15" ht="21">
      <c r="A15" s="14" t="s">
        <v>30</v>
      </c>
      <c r="B15" s="5">
        <v>6</v>
      </c>
      <c r="C15" s="5">
        <v>4</v>
      </c>
      <c r="D15" s="5">
        <v>0</v>
      </c>
      <c r="E15" s="5">
        <v>6</v>
      </c>
      <c r="F15" s="5">
        <v>0</v>
      </c>
      <c r="G15" s="5">
        <v>6</v>
      </c>
      <c r="H15" s="5">
        <v>0</v>
      </c>
      <c r="I15" s="5">
        <v>2</v>
      </c>
      <c r="J15" s="5">
        <v>0</v>
      </c>
      <c r="K15" s="5">
        <f>B15+C15+D15+E15+F15+G15+H15+I15+J15</f>
        <v>24</v>
      </c>
      <c r="L15" s="6">
        <v>250000</v>
      </c>
      <c r="M15" s="7">
        <f>M14-L15</f>
        <v>1666617</v>
      </c>
      <c r="N15" s="2"/>
    </row>
    <row r="16" spans="1:15" ht="21">
      <c r="A16" s="14" t="s">
        <v>21</v>
      </c>
      <c r="B16" s="5">
        <v>6</v>
      </c>
      <c r="C16" s="5">
        <v>4</v>
      </c>
      <c r="D16" s="5">
        <v>0</v>
      </c>
      <c r="E16" s="5">
        <v>6</v>
      </c>
      <c r="F16" s="5">
        <v>0</v>
      </c>
      <c r="G16" s="5">
        <v>6</v>
      </c>
      <c r="H16" s="5">
        <v>0</v>
      </c>
      <c r="I16" s="5">
        <v>1</v>
      </c>
      <c r="J16" s="5">
        <v>0</v>
      </c>
      <c r="K16" s="5">
        <f>B16+C16+D16+E16+F16+G16+H16+I16+J16</f>
        <v>23</v>
      </c>
      <c r="L16" s="6">
        <v>299400</v>
      </c>
      <c r="M16" s="7">
        <f>M15-L16</f>
        <v>1367217</v>
      </c>
      <c r="N16" s="2"/>
    </row>
    <row r="17" spans="1:14" ht="21">
      <c r="A17" s="14" t="s">
        <v>22</v>
      </c>
      <c r="B17" s="5">
        <v>6</v>
      </c>
      <c r="C17" s="5">
        <v>4</v>
      </c>
      <c r="D17" s="5">
        <v>0</v>
      </c>
      <c r="E17" s="5">
        <v>6</v>
      </c>
      <c r="F17" s="5">
        <v>0</v>
      </c>
      <c r="G17" s="5">
        <v>6</v>
      </c>
      <c r="H17" s="5">
        <v>0</v>
      </c>
      <c r="I17" s="5">
        <v>0</v>
      </c>
      <c r="J17" s="5">
        <v>0</v>
      </c>
      <c r="K17" s="5">
        <f>B17+C17+D17+E17+F17+G17+H17+I17+J17</f>
        <v>22</v>
      </c>
      <c r="L17" s="6">
        <v>72600</v>
      </c>
      <c r="M17" s="7">
        <f>M16-L17</f>
        <v>1294617</v>
      </c>
      <c r="N17" s="2"/>
    </row>
    <row r="18" spans="1:14" ht="21">
      <c r="A18" s="14" t="s">
        <v>23</v>
      </c>
      <c r="B18" s="5">
        <v>6</v>
      </c>
      <c r="C18" s="5">
        <v>4</v>
      </c>
      <c r="D18" s="5">
        <v>0</v>
      </c>
      <c r="E18" s="5">
        <v>6</v>
      </c>
      <c r="F18" s="5">
        <v>0</v>
      </c>
      <c r="G18" s="5">
        <v>6</v>
      </c>
      <c r="H18" s="5">
        <v>0</v>
      </c>
      <c r="I18" s="5">
        <v>0</v>
      </c>
      <c r="J18" s="5">
        <v>0</v>
      </c>
      <c r="K18" s="5">
        <f>B18+C18+D18+E18+F18+G18+H18+I18+J18</f>
        <v>22</v>
      </c>
      <c r="L18" s="6">
        <v>150000</v>
      </c>
      <c r="M18" s="7">
        <f>M17-L18</f>
        <v>1144617</v>
      </c>
      <c r="N18" s="2"/>
    </row>
    <row r="19" spans="1:14" ht="21">
      <c r="A19" s="14" t="s">
        <v>24</v>
      </c>
      <c r="B19" s="5">
        <v>6</v>
      </c>
      <c r="C19" s="5">
        <v>0</v>
      </c>
      <c r="D19" s="5">
        <v>0</v>
      </c>
      <c r="E19" s="5">
        <v>6</v>
      </c>
      <c r="F19" s="5">
        <v>0</v>
      </c>
      <c r="G19" s="5">
        <v>6</v>
      </c>
      <c r="H19" s="5">
        <v>0</v>
      </c>
      <c r="I19" s="5">
        <v>0</v>
      </c>
      <c r="J19" s="5">
        <v>0</v>
      </c>
      <c r="K19" s="5">
        <f>B19+C19+D19+E19+F19+G19+H19+I19+J19</f>
        <v>18</v>
      </c>
      <c r="L19" s="6">
        <v>245000</v>
      </c>
      <c r="M19" s="7">
        <f>M18-L19</f>
        <v>899617</v>
      </c>
      <c r="N19" s="2"/>
    </row>
    <row r="20" spans="1:14" ht="21">
      <c r="A20" s="14" t="s">
        <v>25</v>
      </c>
      <c r="B20" s="5">
        <v>6</v>
      </c>
      <c r="C20" s="5">
        <v>0</v>
      </c>
      <c r="D20" s="5">
        <v>0</v>
      </c>
      <c r="E20" s="5">
        <v>6</v>
      </c>
      <c r="F20" s="5">
        <v>0</v>
      </c>
      <c r="G20" s="5">
        <v>6</v>
      </c>
      <c r="H20" s="5">
        <v>0</v>
      </c>
      <c r="I20" s="5">
        <v>0</v>
      </c>
      <c r="J20" s="5">
        <v>0</v>
      </c>
      <c r="K20" s="5">
        <f>B20+C20+D20+E20+F20+G20+H20+I20+J20</f>
        <v>18</v>
      </c>
      <c r="L20" s="6">
        <v>250000</v>
      </c>
      <c r="M20" s="7">
        <f>M19-L20</f>
        <v>649617</v>
      </c>
      <c r="N20" s="2"/>
    </row>
    <row r="21" spans="1:14" ht="21">
      <c r="A21" s="14" t="s">
        <v>26</v>
      </c>
      <c r="B21" s="5">
        <v>4</v>
      </c>
      <c r="C21" s="5">
        <v>2</v>
      </c>
      <c r="D21" s="5">
        <v>0</v>
      </c>
      <c r="E21" s="5">
        <v>6</v>
      </c>
      <c r="F21" s="5">
        <v>0</v>
      </c>
      <c r="G21" s="5">
        <v>6</v>
      </c>
      <c r="H21" s="5">
        <v>0</v>
      </c>
      <c r="I21" s="5">
        <v>0</v>
      </c>
      <c r="J21" s="5">
        <v>0</v>
      </c>
      <c r="K21" s="5">
        <f>B21+C21+D21+E21+F21+G21+H21+I21+J21</f>
        <v>18</v>
      </c>
      <c r="L21" s="6">
        <v>425000</v>
      </c>
      <c r="M21" s="7">
        <f>M20-L21</f>
        <v>224617</v>
      </c>
      <c r="N21" s="2"/>
    </row>
    <row r="22" spans="1:14" ht="21.75" thickBot="1">
      <c r="A22" s="15" t="s">
        <v>27</v>
      </c>
      <c r="B22" s="8">
        <v>6</v>
      </c>
      <c r="C22" s="8">
        <v>4</v>
      </c>
      <c r="D22" s="8">
        <v>0</v>
      </c>
      <c r="E22" s="8">
        <v>0</v>
      </c>
      <c r="F22" s="8">
        <v>0</v>
      </c>
      <c r="G22" s="8">
        <v>6</v>
      </c>
      <c r="H22" s="8">
        <v>0</v>
      </c>
      <c r="I22" s="8">
        <v>0</v>
      </c>
      <c r="J22" s="8">
        <v>0</v>
      </c>
      <c r="K22" s="5">
        <f>B22+C22+D22+E22+F22+G22+H22+I22+J22</f>
        <v>16</v>
      </c>
      <c r="L22" s="9">
        <v>137940</v>
      </c>
      <c r="M22" s="10">
        <f>M21-L22</f>
        <v>86677</v>
      </c>
      <c r="N22" s="2"/>
    </row>
    <row r="23" spans="1:14" ht="16.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6.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6.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6.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6.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6.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6.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6.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6.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6.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6.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6.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6.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6.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6.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6.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6.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6.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6.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6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</sheetData>
  <autoFilter ref="A3:M4">
    <sortState ref="A6:M22">
      <sortCondition descending="1" ref="K3:K4"/>
    </sortState>
  </autoFilter>
  <sortState ref="A5:M22">
    <sortCondition descending="1" ref="K5:K22"/>
    <sortCondition ref="L5:L22"/>
  </sortState>
  <mergeCells count="14">
    <mergeCell ref="A1:M1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3:A4"/>
    <mergeCell ref="A2:M2"/>
  </mergeCells>
  <pageMargins left="0.7" right="0.7" top="0.78740157499999996" bottom="0.78740157499999996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"/>
  <sheetViews>
    <sheetView topLeftCell="A4" zoomScale="90" zoomScaleNormal="90" workbookViewId="0">
      <selection activeCell="R4" sqref="R4"/>
    </sheetView>
  </sheetViews>
  <sheetFormatPr defaultRowHeight="15"/>
  <cols>
    <col min="1" max="1" width="33.85546875" bestFit="1" customWidth="1"/>
    <col min="2" max="6" width="5.140625" bestFit="1" customWidth="1"/>
    <col min="7" max="7" width="9.140625" bestFit="1" customWidth="1"/>
    <col min="9" max="9" width="13.140625" bestFit="1" customWidth="1"/>
    <col min="11" max="11" width="5.140625" bestFit="1" customWidth="1"/>
    <col min="12" max="12" width="12.42578125" bestFit="1" customWidth="1"/>
  </cols>
  <sheetData>
    <row r="1" spans="1:12" ht="2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</row>
    <row r="2" spans="1:12" ht="21.75" thickBot="1">
      <c r="A2" s="38" t="s">
        <v>46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</row>
    <row r="3" spans="1:12" ht="398.25" thickBot="1">
      <c r="A3" s="22" t="s">
        <v>10</v>
      </c>
      <c r="B3" s="23" t="s">
        <v>1</v>
      </c>
      <c r="C3" s="23" t="s">
        <v>2</v>
      </c>
      <c r="D3" s="23" t="s">
        <v>6</v>
      </c>
      <c r="E3" s="23" t="s">
        <v>7</v>
      </c>
      <c r="F3" s="23" t="s">
        <v>8</v>
      </c>
      <c r="G3" s="23" t="s">
        <v>33</v>
      </c>
      <c r="H3" s="23" t="s">
        <v>34</v>
      </c>
      <c r="I3" s="23" t="s">
        <v>35</v>
      </c>
      <c r="J3" s="23" t="s">
        <v>36</v>
      </c>
      <c r="K3" s="24" t="s">
        <v>12</v>
      </c>
      <c r="L3" s="25" t="s">
        <v>11</v>
      </c>
    </row>
    <row r="4" spans="1:12" ht="21">
      <c r="A4" s="16" t="s">
        <v>32</v>
      </c>
      <c r="B4" s="17">
        <v>6</v>
      </c>
      <c r="C4" s="17">
        <v>4</v>
      </c>
      <c r="D4" s="17">
        <v>6</v>
      </c>
      <c r="E4" s="17">
        <v>0</v>
      </c>
      <c r="F4" s="17">
        <v>0</v>
      </c>
      <c r="G4" s="17">
        <v>0</v>
      </c>
      <c r="H4" s="17">
        <v>6</v>
      </c>
      <c r="I4" s="17">
        <v>2</v>
      </c>
      <c r="J4" s="17">
        <v>4</v>
      </c>
      <c r="K4" s="17">
        <f>B4+C4+D4+E4+F4+G4+H4+I4+J4</f>
        <v>28</v>
      </c>
      <c r="L4" s="18">
        <v>125000</v>
      </c>
    </row>
    <row r="5" spans="1:12" ht="21">
      <c r="A5" s="14" t="s">
        <v>15</v>
      </c>
      <c r="B5" s="5">
        <v>6</v>
      </c>
      <c r="C5" s="5">
        <v>0</v>
      </c>
      <c r="D5" s="5">
        <v>0</v>
      </c>
      <c r="E5" s="5">
        <v>0</v>
      </c>
      <c r="F5" s="5">
        <v>1</v>
      </c>
      <c r="G5" s="5">
        <v>6</v>
      </c>
      <c r="H5" s="5">
        <v>6</v>
      </c>
      <c r="I5" s="5">
        <v>2</v>
      </c>
      <c r="J5" s="5">
        <v>4</v>
      </c>
      <c r="K5" s="5">
        <f>B5+C5+D5+E5+F5+G5+H5+I5+J5</f>
        <v>25</v>
      </c>
      <c r="L5" s="7">
        <v>142175</v>
      </c>
    </row>
    <row r="6" spans="1:12" ht="21">
      <c r="A6" s="14"/>
      <c r="B6" s="5"/>
      <c r="C6" s="5"/>
      <c r="D6" s="5"/>
      <c r="E6" s="5"/>
      <c r="F6" s="5"/>
      <c r="G6" s="5"/>
      <c r="H6" s="5"/>
      <c r="I6" s="5"/>
      <c r="J6" s="5"/>
      <c r="K6" s="5"/>
      <c r="L6" s="7"/>
    </row>
    <row r="7" spans="1:12" ht="21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7"/>
    </row>
    <row r="8" spans="1:12" ht="21">
      <c r="A8" s="14"/>
      <c r="B8" s="5"/>
      <c r="C8" s="5"/>
      <c r="D8" s="5"/>
      <c r="E8" s="5"/>
      <c r="F8" s="5"/>
      <c r="G8" s="5"/>
      <c r="H8" s="5"/>
      <c r="I8" s="5"/>
      <c r="J8" s="5"/>
      <c r="K8" s="5"/>
      <c r="L8" s="7"/>
    </row>
    <row r="9" spans="1:12" ht="21">
      <c r="A9" s="14"/>
      <c r="B9" s="5"/>
      <c r="C9" s="5"/>
      <c r="D9" s="5"/>
      <c r="E9" s="5"/>
      <c r="F9" s="5"/>
      <c r="G9" s="5"/>
      <c r="H9" s="5"/>
      <c r="I9" s="5"/>
      <c r="J9" s="5"/>
      <c r="K9" s="5"/>
      <c r="L9" s="7"/>
    </row>
    <row r="10" spans="1:12" ht="21">
      <c r="A10" s="14"/>
      <c r="B10" s="5"/>
      <c r="C10" s="5"/>
      <c r="D10" s="5"/>
      <c r="E10" s="5"/>
      <c r="F10" s="5"/>
      <c r="G10" s="5"/>
      <c r="H10" s="5"/>
      <c r="I10" s="5"/>
      <c r="J10" s="5"/>
      <c r="K10" s="5"/>
      <c r="L10" s="7"/>
    </row>
    <row r="11" spans="1:12" ht="21">
      <c r="A11" s="14"/>
      <c r="B11" s="5"/>
      <c r="C11" s="5"/>
      <c r="D11" s="5"/>
      <c r="E11" s="5"/>
      <c r="F11" s="5"/>
      <c r="G11" s="5"/>
      <c r="H11" s="5"/>
      <c r="I11" s="5"/>
      <c r="J11" s="5"/>
      <c r="K11" s="5"/>
      <c r="L11" s="7"/>
    </row>
    <row r="12" spans="1:12" ht="21">
      <c r="A12" s="14"/>
      <c r="B12" s="5"/>
      <c r="C12" s="5"/>
      <c r="D12" s="5"/>
      <c r="E12" s="5"/>
      <c r="F12" s="5"/>
      <c r="G12" s="5"/>
      <c r="H12" s="5"/>
      <c r="I12" s="5"/>
      <c r="J12" s="5"/>
      <c r="K12" s="5"/>
      <c r="L12" s="7"/>
    </row>
    <row r="13" spans="1:12" ht="21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7"/>
    </row>
    <row r="14" spans="1:12" ht="21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7"/>
    </row>
    <row r="15" spans="1:12" ht="21">
      <c r="A15" s="14"/>
      <c r="B15" s="5"/>
      <c r="C15" s="5"/>
      <c r="D15" s="5"/>
      <c r="E15" s="5"/>
      <c r="F15" s="5"/>
      <c r="G15" s="5"/>
      <c r="H15" s="5"/>
      <c r="I15" s="5"/>
      <c r="J15" s="5"/>
      <c r="K15" s="5"/>
      <c r="L15" s="7"/>
    </row>
    <row r="16" spans="1:12" ht="21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7"/>
    </row>
    <row r="17" spans="1:12" ht="21">
      <c r="A17" s="14"/>
      <c r="B17" s="5"/>
      <c r="C17" s="5"/>
      <c r="D17" s="5"/>
      <c r="E17" s="5"/>
      <c r="F17" s="5"/>
      <c r="G17" s="5"/>
      <c r="H17" s="5"/>
      <c r="I17" s="5"/>
      <c r="J17" s="5"/>
      <c r="K17" s="5"/>
      <c r="L17" s="7"/>
    </row>
    <row r="18" spans="1:12" ht="21">
      <c r="A18" s="14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2" ht="21">
      <c r="A19" s="14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2" ht="21">
      <c r="A20" s="14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2" ht="21.75" thickBot="1">
      <c r="A21" s="15"/>
      <c r="B21" s="8"/>
      <c r="C21" s="8"/>
      <c r="D21" s="8"/>
      <c r="E21" s="8"/>
      <c r="F21" s="8"/>
      <c r="G21" s="8"/>
      <c r="H21" s="8"/>
      <c r="I21" s="8"/>
      <c r="J21" s="8"/>
      <c r="K21" s="8"/>
      <c r="L21" s="10"/>
    </row>
  </sheetData>
  <autoFilter ref="A3:L3">
    <sortState ref="A4:L5">
      <sortCondition descending="1" ref="K3"/>
    </sortState>
  </autoFilter>
  <mergeCells count="2">
    <mergeCell ref="A1:L1"/>
    <mergeCell ref="A2:L2"/>
  </mergeCells>
  <pageMargins left="0.7" right="0.7" top="0.78740157499999996" bottom="0.78740157499999996" header="0.3" footer="0.3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topLeftCell="A4" workbookViewId="0">
      <selection activeCell="S3" sqref="S3"/>
    </sheetView>
  </sheetViews>
  <sheetFormatPr defaultRowHeight="15"/>
  <cols>
    <col min="1" max="1" width="33.85546875" bestFit="1" customWidth="1"/>
    <col min="2" max="2" width="7.42578125" customWidth="1"/>
    <col min="3" max="3" width="17.140625" bestFit="1" customWidth="1"/>
    <col min="4" max="4" width="6.5703125" customWidth="1"/>
    <col min="5" max="6" width="5.140625" bestFit="1" customWidth="1"/>
    <col min="7" max="7" width="6.5703125" customWidth="1"/>
    <col min="11" max="11" width="14.42578125" bestFit="1" customWidth="1"/>
  </cols>
  <sheetData>
    <row r="1" spans="1:11" ht="2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ht="21">
      <c r="A2" s="32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1" ht="409.5">
      <c r="A3" s="20" t="s">
        <v>10</v>
      </c>
      <c r="B3" s="11" t="s">
        <v>1</v>
      </c>
      <c r="C3" s="11" t="s">
        <v>37</v>
      </c>
      <c r="D3" s="11" t="s">
        <v>6</v>
      </c>
      <c r="E3" s="11" t="s">
        <v>7</v>
      </c>
      <c r="F3" s="11" t="s">
        <v>8</v>
      </c>
      <c r="G3" s="11" t="s">
        <v>44</v>
      </c>
      <c r="H3" s="11" t="s">
        <v>34</v>
      </c>
      <c r="I3" s="11" t="s">
        <v>35</v>
      </c>
      <c r="J3" s="19" t="s">
        <v>12</v>
      </c>
      <c r="K3" s="21" t="s">
        <v>11</v>
      </c>
    </row>
    <row r="4" spans="1:11" ht="21">
      <c r="A4" s="14" t="s">
        <v>39</v>
      </c>
      <c r="B4" s="5">
        <v>6</v>
      </c>
      <c r="C4" s="5">
        <v>0</v>
      </c>
      <c r="D4" s="5">
        <v>6</v>
      </c>
      <c r="E4" s="5">
        <v>40</v>
      </c>
      <c r="F4" s="5">
        <v>1</v>
      </c>
      <c r="G4" s="5">
        <v>4</v>
      </c>
      <c r="H4" s="5">
        <v>6</v>
      </c>
      <c r="I4" s="5">
        <v>4</v>
      </c>
      <c r="J4" s="5">
        <f>B4+C4+D4+E4+F4+G4+H4+I4</f>
        <v>67</v>
      </c>
      <c r="K4" s="7">
        <v>81000</v>
      </c>
    </row>
    <row r="5" spans="1:11" ht="21">
      <c r="A5" s="14" t="s">
        <v>38</v>
      </c>
      <c r="B5" s="5">
        <v>6</v>
      </c>
      <c r="C5" s="5">
        <v>0</v>
      </c>
      <c r="D5" s="5">
        <v>6</v>
      </c>
      <c r="E5" s="5">
        <v>40</v>
      </c>
      <c r="F5" s="5">
        <v>1</v>
      </c>
      <c r="G5" s="5">
        <v>4</v>
      </c>
      <c r="H5" s="5">
        <v>6</v>
      </c>
      <c r="I5" s="5">
        <v>4</v>
      </c>
      <c r="J5" s="5">
        <f>B5+C5+D5+E5+F5+G5+H5+I5</f>
        <v>67</v>
      </c>
      <c r="K5" s="7">
        <v>86400</v>
      </c>
    </row>
    <row r="6" spans="1:11" ht="21">
      <c r="A6" s="14" t="s">
        <v>42</v>
      </c>
      <c r="B6" s="5">
        <v>0</v>
      </c>
      <c r="C6" s="5">
        <v>2</v>
      </c>
      <c r="D6" s="5">
        <v>6</v>
      </c>
      <c r="E6" s="5">
        <v>45</v>
      </c>
      <c r="F6" s="5">
        <v>2</v>
      </c>
      <c r="G6" s="5">
        <v>0</v>
      </c>
      <c r="H6" s="5">
        <v>6</v>
      </c>
      <c r="I6" s="5">
        <v>4</v>
      </c>
      <c r="J6" s="5">
        <f>B6+C6+D6+E6+F6+G6+H6+I6</f>
        <v>65</v>
      </c>
      <c r="K6" s="7">
        <v>1981682</v>
      </c>
    </row>
    <row r="7" spans="1:11" ht="21">
      <c r="A7" s="14" t="s">
        <v>40</v>
      </c>
      <c r="B7" s="5">
        <v>6</v>
      </c>
      <c r="C7" s="5">
        <v>2</v>
      </c>
      <c r="D7" s="5">
        <v>6</v>
      </c>
      <c r="E7" s="5">
        <v>0</v>
      </c>
      <c r="F7" s="5">
        <v>0</v>
      </c>
      <c r="G7" s="5">
        <v>4</v>
      </c>
      <c r="H7" s="5">
        <v>0</v>
      </c>
      <c r="I7" s="5">
        <v>4</v>
      </c>
      <c r="J7" s="5">
        <f>B7+C7+D7+E7+F7+G7+H7+I7</f>
        <v>22</v>
      </c>
      <c r="K7" s="7">
        <v>63000</v>
      </c>
    </row>
    <row r="8" spans="1:11" ht="21">
      <c r="A8" s="14" t="s">
        <v>43</v>
      </c>
      <c r="B8" s="5">
        <v>6</v>
      </c>
      <c r="C8" s="5">
        <v>0</v>
      </c>
      <c r="D8" s="5">
        <v>6</v>
      </c>
      <c r="E8" s="5">
        <v>0</v>
      </c>
      <c r="F8" s="5">
        <v>0</v>
      </c>
      <c r="G8" s="5">
        <v>4</v>
      </c>
      <c r="H8" s="5">
        <v>6</v>
      </c>
      <c r="I8" s="5">
        <v>0</v>
      </c>
      <c r="J8" s="5">
        <f>B8+C8+D8+E8+F8+G8+H8+I8</f>
        <v>22</v>
      </c>
      <c r="K8" s="7">
        <v>163350</v>
      </c>
    </row>
    <row r="9" spans="1:11" ht="21">
      <c r="A9" s="14" t="s">
        <v>41</v>
      </c>
      <c r="B9" s="5">
        <v>6</v>
      </c>
      <c r="C9" s="5">
        <v>0</v>
      </c>
      <c r="D9" s="5">
        <v>6</v>
      </c>
      <c r="E9" s="5">
        <v>0</v>
      </c>
      <c r="F9" s="5">
        <v>0</v>
      </c>
      <c r="G9" s="5">
        <v>4</v>
      </c>
      <c r="H9" s="5">
        <v>0</v>
      </c>
      <c r="I9" s="5">
        <v>0</v>
      </c>
      <c r="J9" s="5">
        <f>B9+C9+D9+E9+F9+G9+H9+I9</f>
        <v>16</v>
      </c>
      <c r="K9" s="7">
        <v>114345</v>
      </c>
    </row>
    <row r="10" spans="1:11" ht="21">
      <c r="A10" s="14"/>
      <c r="B10" s="5"/>
      <c r="C10" s="5"/>
      <c r="D10" s="5"/>
      <c r="E10" s="5"/>
      <c r="F10" s="5"/>
      <c r="G10" s="5"/>
      <c r="H10" s="5"/>
      <c r="I10" s="5"/>
      <c r="J10" s="5"/>
      <c r="K10" s="7"/>
    </row>
    <row r="11" spans="1:11" ht="21">
      <c r="A11" s="14"/>
      <c r="B11" s="5"/>
      <c r="C11" s="5"/>
      <c r="D11" s="5"/>
      <c r="E11" s="5"/>
      <c r="F11" s="5"/>
      <c r="G11" s="5"/>
      <c r="H11" s="5"/>
      <c r="I11" s="5"/>
      <c r="J11" s="5"/>
      <c r="K11" s="7"/>
    </row>
    <row r="12" spans="1:11" ht="21">
      <c r="A12" s="14"/>
      <c r="B12" s="5"/>
      <c r="C12" s="5"/>
      <c r="D12" s="5"/>
      <c r="E12" s="5"/>
      <c r="F12" s="5"/>
      <c r="G12" s="5"/>
      <c r="H12" s="5"/>
      <c r="I12" s="5"/>
      <c r="J12" s="5"/>
      <c r="K12" s="7"/>
    </row>
    <row r="13" spans="1:11" ht="21">
      <c r="A13" s="14"/>
      <c r="B13" s="5"/>
      <c r="C13" s="5"/>
      <c r="D13" s="5"/>
      <c r="E13" s="5"/>
      <c r="F13" s="5"/>
      <c r="G13" s="5"/>
      <c r="H13" s="5"/>
      <c r="I13" s="5"/>
      <c r="J13" s="5"/>
      <c r="K13" s="7"/>
    </row>
    <row r="14" spans="1:11" ht="21">
      <c r="A14" s="14"/>
      <c r="B14" s="5"/>
      <c r="C14" s="5"/>
      <c r="D14" s="5"/>
      <c r="E14" s="5"/>
      <c r="F14" s="5"/>
      <c r="G14" s="5"/>
      <c r="H14" s="5"/>
      <c r="I14" s="5"/>
      <c r="J14" s="5"/>
      <c r="K14" s="7"/>
    </row>
    <row r="15" spans="1:11" ht="21">
      <c r="A15" s="14"/>
      <c r="B15" s="5"/>
      <c r="C15" s="5"/>
      <c r="D15" s="5"/>
      <c r="E15" s="5"/>
      <c r="F15" s="5"/>
      <c r="G15" s="5"/>
      <c r="H15" s="5"/>
      <c r="I15" s="5"/>
      <c r="J15" s="5"/>
      <c r="K15" s="7"/>
    </row>
    <row r="16" spans="1:11" ht="21">
      <c r="A16" s="14"/>
      <c r="B16" s="5"/>
      <c r="C16" s="5"/>
      <c r="D16" s="5"/>
      <c r="E16" s="5"/>
      <c r="F16" s="5"/>
      <c r="G16" s="5"/>
      <c r="H16" s="5"/>
      <c r="I16" s="5"/>
      <c r="J16" s="5"/>
      <c r="K16" s="7"/>
    </row>
    <row r="17" spans="1:11" ht="21">
      <c r="A17" s="14"/>
      <c r="B17" s="5"/>
      <c r="C17" s="5"/>
      <c r="D17" s="5"/>
      <c r="E17" s="5"/>
      <c r="F17" s="5"/>
      <c r="G17" s="5"/>
      <c r="H17" s="5"/>
      <c r="I17" s="5"/>
      <c r="J17" s="5"/>
      <c r="K17" s="7"/>
    </row>
    <row r="18" spans="1:11" ht="21">
      <c r="A18" s="14"/>
      <c r="B18" s="5"/>
      <c r="C18" s="5"/>
      <c r="D18" s="5"/>
      <c r="E18" s="5"/>
      <c r="F18" s="5"/>
      <c r="G18" s="5"/>
      <c r="H18" s="5"/>
      <c r="I18" s="5"/>
      <c r="J18" s="5"/>
      <c r="K18" s="7"/>
    </row>
    <row r="19" spans="1:11" ht="21">
      <c r="A19" s="14"/>
      <c r="B19" s="5"/>
      <c r="C19" s="5"/>
      <c r="D19" s="5"/>
      <c r="E19" s="5"/>
      <c r="F19" s="5"/>
      <c r="G19" s="5"/>
      <c r="H19" s="5"/>
      <c r="I19" s="5"/>
      <c r="J19" s="5"/>
      <c r="K19" s="7"/>
    </row>
    <row r="20" spans="1:11" ht="21">
      <c r="A20" s="14"/>
      <c r="B20" s="5"/>
      <c r="C20" s="5"/>
      <c r="D20" s="5"/>
      <c r="E20" s="5"/>
      <c r="F20" s="5"/>
      <c r="G20" s="5"/>
      <c r="H20" s="5"/>
      <c r="I20" s="5"/>
      <c r="J20" s="5"/>
      <c r="K20" s="7"/>
    </row>
    <row r="21" spans="1:11" ht="21.75" thickBot="1">
      <c r="A21" s="15"/>
      <c r="B21" s="8"/>
      <c r="C21" s="8"/>
      <c r="D21" s="8"/>
      <c r="E21" s="8"/>
      <c r="F21" s="8"/>
      <c r="G21" s="8"/>
      <c r="H21" s="8"/>
      <c r="I21" s="8"/>
      <c r="J21" s="8"/>
      <c r="K21" s="10"/>
    </row>
  </sheetData>
  <autoFilter ref="A3:K3">
    <sortState ref="A4:K9">
      <sortCondition descending="1" ref="J3"/>
    </sortState>
  </autoFilter>
  <sortState ref="A4:K9">
    <sortCondition descending="1" ref="J4:J9"/>
    <sortCondition ref="K4:K9"/>
  </sortState>
  <mergeCells count="2">
    <mergeCell ref="A2:K2"/>
    <mergeCell ref="A1:K1"/>
  </mergeCells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fiche 1</vt:lpstr>
      <vt:lpstr>fiche 2</vt:lpstr>
      <vt:lpstr>fiche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Vaio</cp:lastModifiedBy>
  <cp:lastPrinted>2017-06-06T05:43:11Z</cp:lastPrinted>
  <dcterms:created xsi:type="dcterms:W3CDTF">2017-06-05T12:57:14Z</dcterms:created>
  <dcterms:modified xsi:type="dcterms:W3CDTF">2017-07-10T10:30:43Z</dcterms:modified>
</cp:coreProperties>
</file>